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575" windowHeight="9735" activeTab="0"/>
  </bookViews>
  <sheets>
    <sheet name="Data entry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<sst xmlns="http://schemas.openxmlformats.org/spreadsheetml/2006/main" count="71" uniqueCount="44">
  <si>
    <t xml:space="preserve">Date </t>
  </si>
  <si>
    <t xml:space="preserve">Time </t>
  </si>
  <si>
    <t>Physical address of the site</t>
  </si>
  <si>
    <t xml:space="preserve">Sheet Number </t>
  </si>
  <si>
    <t xml:space="preserve">Name of recorder </t>
  </si>
  <si>
    <t>Number of collection days</t>
  </si>
  <si>
    <r>
      <t>Number of full time equivalent staff at the site</t>
    </r>
    <r>
      <rPr>
        <sz val="10"/>
        <rFont val="Arial"/>
        <family val="0"/>
      </rPr>
      <t xml:space="preserve"> </t>
    </r>
  </si>
  <si>
    <t xml:space="preserve">Waste Category </t>
  </si>
  <si>
    <t xml:space="preserve">Description </t>
  </si>
  <si>
    <t xml:space="preserve">Waste weight (kg) </t>
  </si>
  <si>
    <t xml:space="preserve">Total </t>
  </si>
  <si>
    <t>Description</t>
  </si>
  <si>
    <t>Container weight (kg)</t>
  </si>
  <si>
    <t>Gross weight (kg)</t>
  </si>
  <si>
    <t>Input weight of empty bins (tare weight) into apricot cells</t>
  </si>
  <si>
    <t>Input data from each bin weighed into yellow cells</t>
  </si>
  <si>
    <t>Input audit details into green cells</t>
  </si>
  <si>
    <t>Waste (% of Total )</t>
  </si>
  <si>
    <t>Worksheet 8</t>
  </si>
  <si>
    <t>Waste Audit - Paper Source Investigation</t>
  </si>
  <si>
    <t>Source</t>
  </si>
  <si>
    <t>Non e-mail</t>
  </si>
  <si>
    <t>Multi pages non double sided</t>
  </si>
  <si>
    <t>Single pages</t>
  </si>
  <si>
    <t>Double sided</t>
  </si>
  <si>
    <t>One sided reused</t>
  </si>
  <si>
    <t>Continuous paper</t>
  </si>
  <si>
    <t>Other (notes etc)</t>
  </si>
  <si>
    <t>Magazines</t>
  </si>
  <si>
    <t>Books, diaries etc</t>
  </si>
  <si>
    <t>General correspondence</t>
  </si>
  <si>
    <t>Single sided</t>
  </si>
  <si>
    <t>With windows</t>
  </si>
  <si>
    <t>Without windows</t>
  </si>
  <si>
    <t>Blank paper</t>
  </si>
  <si>
    <t>Contamination</t>
  </si>
  <si>
    <t>e-mail</t>
  </si>
  <si>
    <t>Other</t>
  </si>
  <si>
    <t>General</t>
  </si>
  <si>
    <t>Reports</t>
  </si>
  <si>
    <t>Envelopes</t>
  </si>
  <si>
    <t>Externally generated</t>
  </si>
  <si>
    <t>Internally generated</t>
  </si>
  <si>
    <t>Stationery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</si>
</sst>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1" fillId="2" borderId="8" xfId="0" applyFont="1" applyFill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/>
    </xf>
    <xf numFmtId="170" fontId="2" fillId="0" borderId="10" xfId="21" applyNumberFormat="1" applyFont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170" fontId="2" fillId="0" borderId="14" xfId="21" applyNumberFormat="1" applyFont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3" borderId="21" xfId="0" applyFont="1" applyFill="1" applyBorder="1" applyAlignment="1" applyProtection="1">
      <alignment horizontal="center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Border="1" applyAlignment="1" applyProtection="1">
      <alignment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2" fillId="2" borderId="8" xfId="21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0" fontId="2" fillId="0" borderId="16" xfId="21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3" borderId="36" xfId="0" applyFont="1" applyFill="1" applyBorder="1" applyAlignment="1" applyProtection="1">
      <alignment horizontal="center" vertical="center" wrapText="1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0" fillId="4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 wrapText="1"/>
    </xf>
    <xf numFmtId="0" fontId="0" fillId="0" borderId="1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0" fillId="5" borderId="45" xfId="0" applyFont="1" applyFill="1" applyBorder="1" applyAlignment="1" applyProtection="1">
      <alignment horizontal="left" vertical="center"/>
      <protection locked="0"/>
    </xf>
    <xf numFmtId="0" fontId="0" fillId="5" borderId="30" xfId="0" applyFont="1" applyFill="1" applyBorder="1" applyAlignment="1" applyProtection="1">
      <alignment horizontal="left" vertical="center"/>
      <protection locked="0"/>
    </xf>
    <xf numFmtId="0" fontId="0" fillId="5" borderId="27" xfId="0" applyFont="1" applyFill="1" applyBorder="1" applyAlignment="1" applyProtection="1">
      <alignment horizontal="left" vertical="center"/>
      <protection locked="0"/>
    </xf>
    <xf numFmtId="0" fontId="0" fillId="5" borderId="5" xfId="0" applyFont="1" applyFill="1" applyBorder="1" applyAlignment="1" applyProtection="1">
      <alignment horizontal="left" vertical="center"/>
      <protection locked="0"/>
    </xf>
    <xf numFmtId="0" fontId="0" fillId="5" borderId="29" xfId="0" applyFont="1" applyFill="1" applyBorder="1" applyAlignment="1" applyProtection="1">
      <alignment horizontal="left" vertical="center"/>
      <protection locked="0"/>
    </xf>
    <xf numFmtId="0" fontId="0" fillId="5" borderId="28" xfId="0" applyFont="1" applyFill="1" applyBorder="1" applyAlignment="1" applyProtection="1">
      <alignment horizontal="left" vertical="center"/>
      <protection locked="0"/>
    </xf>
    <xf numFmtId="0" fontId="0" fillId="5" borderId="46" xfId="0" applyFont="1" applyFill="1" applyBorder="1" applyAlignment="1" applyProtection="1">
      <alignment horizontal="left" vertical="center" wrapText="1"/>
      <protection locked="0"/>
    </xf>
    <xf numFmtId="0" fontId="0" fillId="5" borderId="47" xfId="0" applyFont="1" applyFill="1" applyBorder="1" applyAlignment="1" applyProtection="1">
      <alignment horizontal="left" vertical="center" wrapText="1"/>
      <protection locked="0"/>
    </xf>
    <xf numFmtId="0" fontId="0" fillId="5" borderId="4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left" vertical="center" wrapText="1" indent="1"/>
    </xf>
    <xf numFmtId="0" fontId="0" fillId="0" borderId="49" xfId="0" applyFont="1" applyBorder="1" applyAlignment="1">
      <alignment horizontal="left" vertical="center" wrapText="1" indent="1"/>
    </xf>
    <xf numFmtId="0" fontId="0" fillId="0" borderId="50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0" fillId="0" borderId="51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57150</xdr:rowOff>
    </xdr:from>
    <xdr:to>
      <xdr:col>7</xdr:col>
      <xdr:colOff>390525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19075"/>
          <a:ext cx="6315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114300</xdr:rowOff>
    </xdr:from>
    <xdr:to>
      <xdr:col>4</xdr:col>
      <xdr:colOff>1162050</xdr:colOff>
      <xdr:row>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592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T44"/>
  <sheetViews>
    <sheetView tabSelected="1" zoomScale="85" zoomScaleNormal="85" workbookViewId="0" topLeftCell="A1">
      <selection activeCell="V9" sqref="V9"/>
    </sheetView>
  </sheetViews>
  <sheetFormatPr defaultColWidth="9.140625" defaultRowHeight="12.75"/>
  <cols>
    <col min="1" max="1" width="2.7109375" style="2" customWidth="1"/>
    <col min="2" max="2" width="27.57421875" style="2" customWidth="1"/>
    <col min="3" max="3" width="12.8515625" style="2" customWidth="1"/>
    <col min="4" max="4" width="23.421875" style="2" customWidth="1"/>
    <col min="5" max="5" width="9.8515625" style="2" customWidth="1"/>
    <col min="6" max="6" width="7.7109375" style="2" customWidth="1"/>
    <col min="7" max="7" width="7.57421875" style="2" customWidth="1"/>
    <col min="8" max="17" width="7.7109375" style="2" customWidth="1"/>
    <col min="18" max="19" width="9.140625" style="2" customWidth="1"/>
    <col min="20" max="20" width="9.140625" style="2" hidden="1" customWidth="1"/>
    <col min="21" max="16384" width="9.140625" style="2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9.75" customHeight="1"/>
    <row r="11" ht="13.5" customHeight="1" thickBot="1"/>
    <row r="12" spans="2:17" ht="26.25" customHeight="1" thickBot="1">
      <c r="B12" s="3" t="s">
        <v>18</v>
      </c>
      <c r="C12" s="85" t="s">
        <v>19</v>
      </c>
      <c r="D12" s="61"/>
      <c r="E12" s="61"/>
      <c r="F12" s="61"/>
      <c r="G12" s="61"/>
      <c r="H12" s="61"/>
      <c r="I12" s="61"/>
      <c r="J12" s="61"/>
      <c r="K12" s="61"/>
      <c r="L12" s="61"/>
      <c r="M12" s="4"/>
      <c r="N12" s="4"/>
      <c r="O12" s="4"/>
      <c r="P12" s="4"/>
      <c r="Q12" s="5"/>
    </row>
    <row r="13" spans="2:17" ht="21" customHeight="1">
      <c r="B13" s="6" t="s">
        <v>0</v>
      </c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8"/>
    </row>
    <row r="14" spans="2:17" ht="21" customHeight="1">
      <c r="B14" s="7" t="s">
        <v>1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1"/>
    </row>
    <row r="15" spans="2:17" ht="21" customHeight="1">
      <c r="B15" s="7" t="s">
        <v>2</v>
      </c>
      <c r="C15" s="79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1"/>
    </row>
    <row r="16" spans="2:17" ht="21" customHeight="1">
      <c r="B16" s="7" t="s">
        <v>3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1"/>
    </row>
    <row r="17" spans="2:17" ht="21" customHeight="1">
      <c r="B17" s="7" t="s">
        <v>4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2:17" ht="21" customHeight="1">
      <c r="B18" s="7" t="s">
        <v>5</v>
      </c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</row>
    <row r="19" spans="2:17" ht="29.25" customHeight="1" thickBot="1">
      <c r="B19" s="8" t="s">
        <v>6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</row>
    <row r="20" spans="2:17" ht="42" customHeight="1" thickBot="1">
      <c r="B20" s="36" t="s">
        <v>7</v>
      </c>
      <c r="C20" s="36" t="s">
        <v>20</v>
      </c>
      <c r="D20" s="35" t="s">
        <v>11</v>
      </c>
      <c r="E20" s="16" t="s">
        <v>12</v>
      </c>
      <c r="F20" s="17" t="s">
        <v>13</v>
      </c>
      <c r="G20" s="17" t="s">
        <v>13</v>
      </c>
      <c r="H20" s="17" t="s">
        <v>13</v>
      </c>
      <c r="I20" s="17" t="s">
        <v>13</v>
      </c>
      <c r="J20" s="17" t="s">
        <v>13</v>
      </c>
      <c r="K20" s="17" t="s">
        <v>13</v>
      </c>
      <c r="L20" s="17" t="s">
        <v>13</v>
      </c>
      <c r="M20" s="17" t="s">
        <v>13</v>
      </c>
      <c r="N20" s="17" t="s">
        <v>13</v>
      </c>
      <c r="O20" s="17" t="s">
        <v>13</v>
      </c>
      <c r="P20" s="17" t="s">
        <v>13</v>
      </c>
      <c r="Q20" s="18" t="s">
        <v>13</v>
      </c>
    </row>
    <row r="21" spans="2:20" ht="21.75" customHeight="1">
      <c r="B21" s="39" t="s">
        <v>42</v>
      </c>
      <c r="C21" s="52" t="s">
        <v>21</v>
      </c>
      <c r="D21" s="40" t="s">
        <v>22</v>
      </c>
      <c r="E21" s="3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T21" s="2">
        <f>COUNTIF(F21:Q21,"&gt;0")</f>
        <v>0</v>
      </c>
    </row>
    <row r="22" spans="2:20" ht="21.75" customHeight="1">
      <c r="B22" s="37"/>
      <c r="C22" s="53"/>
      <c r="D22" s="41" t="s">
        <v>23</v>
      </c>
      <c r="E22" s="3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T22" s="2">
        <f aca="true" t="shared" si="0" ref="T22:T40">COUNTIF(F22:Q22,"&gt;0")</f>
        <v>0</v>
      </c>
    </row>
    <row r="23" spans="2:20" ht="21.75" customHeight="1">
      <c r="B23" s="37"/>
      <c r="C23" s="55"/>
      <c r="D23" s="41" t="s">
        <v>24</v>
      </c>
      <c r="E23" s="3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T23" s="2">
        <f t="shared" si="0"/>
        <v>0</v>
      </c>
    </row>
    <row r="24" spans="2:20" ht="21.75" customHeight="1">
      <c r="B24" s="42"/>
      <c r="C24" s="53" t="s">
        <v>36</v>
      </c>
      <c r="D24" s="38" t="s">
        <v>22</v>
      </c>
      <c r="E24" s="32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T24" s="2">
        <f t="shared" si="0"/>
        <v>0</v>
      </c>
    </row>
    <row r="25" spans="2:20" ht="21.75" customHeight="1">
      <c r="B25" s="37"/>
      <c r="C25" s="53"/>
      <c r="D25" s="41" t="s">
        <v>23</v>
      </c>
      <c r="E25" s="32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T25" s="2">
        <f t="shared" si="0"/>
        <v>0</v>
      </c>
    </row>
    <row r="26" spans="2:20" ht="21.75" customHeight="1">
      <c r="B26" s="37"/>
      <c r="C26" s="55"/>
      <c r="D26" s="41" t="s">
        <v>24</v>
      </c>
      <c r="E26" s="32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T26" s="2">
        <f t="shared" si="0"/>
        <v>0</v>
      </c>
    </row>
    <row r="27" spans="2:20" ht="21.75" customHeight="1">
      <c r="B27" s="37"/>
      <c r="C27" s="53" t="s">
        <v>37</v>
      </c>
      <c r="D27" s="38" t="s">
        <v>25</v>
      </c>
      <c r="E27" s="32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T27" s="2">
        <f t="shared" si="0"/>
        <v>0</v>
      </c>
    </row>
    <row r="28" spans="2:20" ht="21.75" customHeight="1">
      <c r="B28" s="37"/>
      <c r="C28" s="53"/>
      <c r="D28" s="41" t="s">
        <v>43</v>
      </c>
      <c r="E28" s="3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  <c r="T28" s="2">
        <f t="shared" si="0"/>
        <v>0</v>
      </c>
    </row>
    <row r="29" spans="2:20" ht="21.75" customHeight="1">
      <c r="B29" s="37"/>
      <c r="C29" s="53"/>
      <c r="D29" s="41" t="s">
        <v>26</v>
      </c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0"/>
      <c r="T29" s="2">
        <f t="shared" si="0"/>
        <v>0</v>
      </c>
    </row>
    <row r="30" spans="2:20" ht="21.75" customHeight="1" thickBot="1">
      <c r="B30" s="37"/>
      <c r="C30" s="55"/>
      <c r="D30" s="41" t="s">
        <v>27</v>
      </c>
      <c r="E30" s="3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0"/>
      <c r="T30" s="2">
        <f t="shared" si="0"/>
        <v>0</v>
      </c>
    </row>
    <row r="31" spans="2:20" ht="21.75" customHeight="1">
      <c r="B31" s="39" t="s">
        <v>41</v>
      </c>
      <c r="C31" s="53" t="s">
        <v>38</v>
      </c>
      <c r="D31" s="38" t="s">
        <v>28</v>
      </c>
      <c r="E31" s="3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T31" s="2">
        <f t="shared" si="0"/>
        <v>0</v>
      </c>
    </row>
    <row r="32" spans="2:20" ht="21.75" customHeight="1">
      <c r="B32" s="37"/>
      <c r="C32" s="53"/>
      <c r="D32" s="41" t="s">
        <v>29</v>
      </c>
      <c r="E32" s="3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T32" s="2">
        <f t="shared" si="0"/>
        <v>0</v>
      </c>
    </row>
    <row r="33" spans="2:20" ht="21.75" customHeight="1">
      <c r="B33" s="37"/>
      <c r="C33" s="55"/>
      <c r="D33" s="41" t="s">
        <v>30</v>
      </c>
      <c r="E33" s="3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T33" s="2">
        <f t="shared" si="0"/>
        <v>0</v>
      </c>
    </row>
    <row r="34" spans="2:20" ht="21.75" customHeight="1">
      <c r="B34" s="37"/>
      <c r="C34" s="53" t="s">
        <v>39</v>
      </c>
      <c r="D34" s="38" t="s">
        <v>31</v>
      </c>
      <c r="E34" s="3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T34" s="2">
        <f t="shared" si="0"/>
        <v>0</v>
      </c>
    </row>
    <row r="35" spans="2:20" ht="21.75" customHeight="1" thickBot="1">
      <c r="B35" s="37"/>
      <c r="C35" s="55"/>
      <c r="D35" s="41" t="s">
        <v>24</v>
      </c>
      <c r="E35" s="3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T35" s="2">
        <f t="shared" si="0"/>
        <v>0</v>
      </c>
    </row>
    <row r="36" spans="2:20" ht="21.75" customHeight="1">
      <c r="B36" s="39" t="s">
        <v>37</v>
      </c>
      <c r="C36" s="53" t="s">
        <v>40</v>
      </c>
      <c r="D36" s="38" t="s">
        <v>32</v>
      </c>
      <c r="E36" s="3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T36" s="2">
        <f t="shared" si="0"/>
        <v>0</v>
      </c>
    </row>
    <row r="37" spans="2:20" ht="21.75" customHeight="1">
      <c r="B37" s="37"/>
      <c r="C37" s="55"/>
      <c r="D37" s="41" t="s">
        <v>33</v>
      </c>
      <c r="E37" s="3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T37" s="2">
        <f t="shared" si="0"/>
        <v>0</v>
      </c>
    </row>
    <row r="38" spans="2:20" ht="21.75" customHeight="1">
      <c r="B38" s="37"/>
      <c r="C38" s="53" t="s">
        <v>37</v>
      </c>
      <c r="D38" s="38" t="s">
        <v>34</v>
      </c>
      <c r="E38" s="3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T38" s="2">
        <f t="shared" si="0"/>
        <v>0</v>
      </c>
    </row>
    <row r="39" spans="2:17" ht="21.75" customHeight="1" thickBot="1">
      <c r="B39" s="65"/>
      <c r="C39" s="55"/>
      <c r="D39" s="66" t="s">
        <v>35</v>
      </c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4"/>
    </row>
    <row r="40" spans="2:20" ht="24.75" customHeight="1" thickBot="1">
      <c r="B40" s="39" t="s">
        <v>37</v>
      </c>
      <c r="C40" s="54"/>
      <c r="D40" s="67"/>
      <c r="E40" s="3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T40" s="2">
        <f t="shared" si="0"/>
        <v>0</v>
      </c>
    </row>
    <row r="41" spans="2:8" ht="12.75">
      <c r="B41" s="68"/>
      <c r="H41" s="9"/>
    </row>
    <row r="42" spans="2:3" ht="12.75">
      <c r="B42" s="10"/>
      <c r="C42" s="2" t="s">
        <v>14</v>
      </c>
    </row>
    <row r="43" spans="2:3" ht="12.75">
      <c r="B43" s="11"/>
      <c r="C43" s="2" t="s">
        <v>15</v>
      </c>
    </row>
    <row r="44" spans="2:3" ht="12.75">
      <c r="B44" s="12"/>
      <c r="C44" s="2" t="s">
        <v>16</v>
      </c>
    </row>
  </sheetData>
  <printOptions/>
  <pageMargins left="0.75" right="0.75" top="1" bottom="1" header="0.5" footer="0.5"/>
  <pageSetup horizontalDpi="200" verticalDpi="200" orientation="portrait" scale="6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41"/>
  <sheetViews>
    <sheetView showZeros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14.28125" style="0" customWidth="1"/>
    <col min="4" max="4" width="21.140625" style="0" bestFit="1" customWidth="1"/>
    <col min="5" max="6" width="21.7109375" style="0" customWidth="1"/>
  </cols>
  <sheetData>
    <row r="10" ht="12" customHeight="1"/>
    <row r="11" ht="10.5" customHeight="1" thickBot="1"/>
    <row r="12" spans="2:6" ht="26.25" customHeight="1" thickBot="1">
      <c r="B12" s="13" t="str">
        <f>'Data entry'!B12</f>
        <v>Worksheet 8</v>
      </c>
      <c r="C12" s="92" t="str">
        <f>'Data entry'!C12:L12</f>
        <v>Waste Audit - Paper Source Investigation</v>
      </c>
      <c r="D12" s="93"/>
      <c r="E12" s="93"/>
      <c r="F12" s="94"/>
    </row>
    <row r="13" spans="2:6" ht="21" customHeight="1">
      <c r="B13" s="26" t="s">
        <v>0</v>
      </c>
      <c r="C13" s="95">
        <f>'Data entry'!C13:Q13</f>
        <v>0</v>
      </c>
      <c r="D13" s="96"/>
      <c r="E13" s="96"/>
      <c r="F13" s="97"/>
    </row>
    <row r="14" spans="2:6" ht="21" customHeight="1">
      <c r="B14" s="27" t="s">
        <v>1</v>
      </c>
      <c r="C14" s="89">
        <f>'Data entry'!C14:Q14</f>
        <v>0</v>
      </c>
      <c r="D14" s="90"/>
      <c r="E14" s="90"/>
      <c r="F14" s="91"/>
    </row>
    <row r="15" spans="2:6" ht="21" customHeight="1">
      <c r="B15" s="27" t="s">
        <v>2</v>
      </c>
      <c r="C15" s="89">
        <f>'Data entry'!C15:Q15</f>
        <v>0</v>
      </c>
      <c r="D15" s="90"/>
      <c r="E15" s="90"/>
      <c r="F15" s="91"/>
    </row>
    <row r="16" spans="2:6" ht="21" customHeight="1">
      <c r="B16" s="27" t="s">
        <v>3</v>
      </c>
      <c r="C16" s="89">
        <f>'Data entry'!C16:Q16</f>
        <v>0</v>
      </c>
      <c r="D16" s="90"/>
      <c r="E16" s="90"/>
      <c r="F16" s="91"/>
    </row>
    <row r="17" spans="2:6" ht="21" customHeight="1">
      <c r="B17" s="27" t="s">
        <v>4</v>
      </c>
      <c r="C17" s="89">
        <f>'Data entry'!C17:Q17</f>
        <v>0</v>
      </c>
      <c r="D17" s="90"/>
      <c r="E17" s="90"/>
      <c r="F17" s="91"/>
    </row>
    <row r="18" spans="2:6" ht="21" customHeight="1">
      <c r="B18" s="27" t="s">
        <v>5</v>
      </c>
      <c r="C18" s="89">
        <f>'Data entry'!C18:Q18</f>
        <v>0</v>
      </c>
      <c r="D18" s="90"/>
      <c r="E18" s="90"/>
      <c r="F18" s="91"/>
    </row>
    <row r="19" spans="2:6" ht="29.25" customHeight="1" thickBot="1">
      <c r="B19" s="28" t="s">
        <v>6</v>
      </c>
      <c r="C19" s="86">
        <f>'Data entry'!C19:Q19</f>
        <v>0</v>
      </c>
      <c r="D19" s="87"/>
      <c r="E19" s="87"/>
      <c r="F19" s="88"/>
    </row>
    <row r="20" spans="2:6" s="1" customFormat="1" ht="21" customHeight="1" thickBot="1">
      <c r="B20" s="44" t="s">
        <v>7</v>
      </c>
      <c r="C20" s="43" t="s">
        <v>20</v>
      </c>
      <c r="D20" s="47" t="s">
        <v>8</v>
      </c>
      <c r="E20" s="43" t="s">
        <v>9</v>
      </c>
      <c r="F20" s="47" t="s">
        <v>17</v>
      </c>
    </row>
    <row r="21" spans="2:6" ht="24.75" customHeight="1">
      <c r="B21" s="46" t="str">
        <f>'Data entry'!B21</f>
        <v>Internally generated</v>
      </c>
      <c r="C21" s="57" t="str">
        <f>'Data entry'!C21</f>
        <v>Non e-mail</v>
      </c>
      <c r="D21" s="50" t="str">
        <f>'Data entry'!D21</f>
        <v>Multi pages non double sided</v>
      </c>
      <c r="E21" s="14">
        <f>SUM('Data entry'!F21:P21)-'Data entry'!T21*'Data entry'!E21</f>
        <v>0</v>
      </c>
      <c r="F21" s="19">
        <f>IF(E21=0,,E21/E$41)</f>
        <v>0</v>
      </c>
    </row>
    <row r="22" spans="2:6" ht="24.75" customHeight="1">
      <c r="B22" s="45">
        <f>'Data entry'!B22</f>
        <v>0</v>
      </c>
      <c r="C22" s="58">
        <f>'Data entry'!C22</f>
        <v>0</v>
      </c>
      <c r="D22" s="49" t="str">
        <f>'Data entry'!D22</f>
        <v>Single pages</v>
      </c>
      <c r="E22" s="14">
        <f>SUM('Data entry'!F22:P22)-'Data entry'!T22*'Data entry'!E22</f>
        <v>0</v>
      </c>
      <c r="F22" s="15">
        <f aca="true" t="shared" si="0" ref="F22:F41">IF(E22=0,,E22/E$41)</f>
        <v>0</v>
      </c>
    </row>
    <row r="23" spans="2:6" ht="24.75" customHeight="1">
      <c r="B23" s="45">
        <f>'Data entry'!B23</f>
        <v>0</v>
      </c>
      <c r="C23" s="59">
        <f>'Data entry'!C23</f>
        <v>0</v>
      </c>
      <c r="D23" s="49" t="str">
        <f>'Data entry'!D23</f>
        <v>Double sided</v>
      </c>
      <c r="E23" s="14">
        <f>SUM('Data entry'!F23:P23)-'Data entry'!T23*'Data entry'!E23</f>
        <v>0</v>
      </c>
      <c r="F23" s="15">
        <f t="shared" si="0"/>
        <v>0</v>
      </c>
    </row>
    <row r="24" spans="2:6" ht="24.75" customHeight="1">
      <c r="B24" s="45">
        <f>'Data entry'!B24</f>
        <v>0</v>
      </c>
      <c r="C24" s="58" t="str">
        <f>'Data entry'!C24</f>
        <v>e-mail</v>
      </c>
      <c r="D24" s="49" t="str">
        <f>'Data entry'!D24</f>
        <v>Multi pages non double sided</v>
      </c>
      <c r="E24" s="14">
        <f>SUM('Data entry'!F24:P24)-'Data entry'!T24*'Data entry'!E24</f>
        <v>0</v>
      </c>
      <c r="F24" s="15">
        <f t="shared" si="0"/>
        <v>0</v>
      </c>
    </row>
    <row r="25" spans="2:6" ht="24.75" customHeight="1">
      <c r="B25" s="45">
        <f>'Data entry'!B25</f>
        <v>0</v>
      </c>
      <c r="C25" s="58">
        <f>'Data entry'!C25</f>
        <v>0</v>
      </c>
      <c r="D25" s="49" t="str">
        <f>'Data entry'!D25</f>
        <v>Single pages</v>
      </c>
      <c r="E25" s="14">
        <f>SUM('Data entry'!F25:P25)-'Data entry'!T25*'Data entry'!E25</f>
        <v>0</v>
      </c>
      <c r="F25" s="56">
        <f t="shared" si="0"/>
        <v>0</v>
      </c>
    </row>
    <row r="26" spans="2:6" ht="24.75" customHeight="1">
      <c r="B26" s="45">
        <f>'Data entry'!B26</f>
        <v>0</v>
      </c>
      <c r="C26" s="58">
        <f>'Data entry'!C26</f>
        <v>0</v>
      </c>
      <c r="D26" s="49" t="str">
        <f>'Data entry'!D26</f>
        <v>Double sided</v>
      </c>
      <c r="E26" s="14">
        <f>SUM('Data entry'!F26:P26)-'Data entry'!T26*'Data entry'!E26</f>
        <v>0</v>
      </c>
      <c r="F26" s="15">
        <f t="shared" si="0"/>
        <v>0</v>
      </c>
    </row>
    <row r="27" spans="2:6" ht="24.75" customHeight="1">
      <c r="B27" s="45">
        <f>'Data entry'!B27</f>
        <v>0</v>
      </c>
      <c r="C27" s="60" t="str">
        <f>'Data entry'!C27</f>
        <v>Other</v>
      </c>
      <c r="D27" s="49" t="str">
        <f>'Data entry'!D27</f>
        <v>One sided reused</v>
      </c>
      <c r="E27" s="14">
        <f>SUM('Data entry'!F27:P27)-'Data entry'!T27*'Data entry'!E27</f>
        <v>0</v>
      </c>
      <c r="F27" s="15">
        <f t="shared" si="0"/>
        <v>0</v>
      </c>
    </row>
    <row r="28" spans="2:6" ht="24.75" customHeight="1">
      <c r="B28" s="45">
        <f>'Data entry'!B28</f>
        <v>0</v>
      </c>
      <c r="C28" s="58">
        <f>'Data entry'!C28</f>
        <v>0</v>
      </c>
      <c r="D28" s="49" t="str">
        <f>'Data entry'!D28</f>
        <v>Stationery</v>
      </c>
      <c r="E28" s="14">
        <f>SUM('Data entry'!F28:P28)-'Data entry'!T28*'Data entry'!E28</f>
        <v>0</v>
      </c>
      <c r="F28" s="15">
        <f t="shared" si="0"/>
        <v>0</v>
      </c>
    </row>
    <row r="29" spans="2:6" ht="24.75" customHeight="1">
      <c r="B29" s="45">
        <f>'Data entry'!B29</f>
        <v>0</v>
      </c>
      <c r="C29" s="58">
        <f>'Data entry'!C29</f>
        <v>0</v>
      </c>
      <c r="D29" s="49" t="str">
        <f>'Data entry'!D29</f>
        <v>Continuous paper</v>
      </c>
      <c r="E29" s="14">
        <f>SUM('Data entry'!F29:P29)-'Data entry'!T29*'Data entry'!E29</f>
        <v>0</v>
      </c>
      <c r="F29" s="15">
        <f t="shared" si="0"/>
        <v>0</v>
      </c>
    </row>
    <row r="30" spans="2:6" ht="24.75" customHeight="1" thickBot="1">
      <c r="B30" s="45">
        <f>'Data entry'!B30</f>
        <v>0</v>
      </c>
      <c r="C30" s="59">
        <f>'Data entry'!C30</f>
        <v>0</v>
      </c>
      <c r="D30" s="49" t="str">
        <f>'Data entry'!D30</f>
        <v>Other (notes etc)</v>
      </c>
      <c r="E30" s="14">
        <f>SUM('Data entry'!F30:P30)-'Data entry'!T30*'Data entry'!E30</f>
        <v>0</v>
      </c>
      <c r="F30" s="15">
        <f t="shared" si="0"/>
        <v>0</v>
      </c>
    </row>
    <row r="31" spans="2:6" ht="24.75" customHeight="1">
      <c r="B31" s="46" t="str">
        <f>'Data entry'!B31</f>
        <v>Externally generated</v>
      </c>
      <c r="C31" s="58" t="str">
        <f>'Data entry'!C31</f>
        <v>General</v>
      </c>
      <c r="D31" s="49" t="str">
        <f>'Data entry'!D31</f>
        <v>Magazines</v>
      </c>
      <c r="E31" s="14">
        <f>SUM('Data entry'!F31:P31)-'Data entry'!T31*'Data entry'!E31</f>
        <v>0</v>
      </c>
      <c r="F31" s="56">
        <f t="shared" si="0"/>
        <v>0</v>
      </c>
    </row>
    <row r="32" spans="2:6" ht="24.75" customHeight="1">
      <c r="B32" s="45">
        <f>'Data entry'!B32</f>
        <v>0</v>
      </c>
      <c r="C32" s="58">
        <f>'Data entry'!C32</f>
        <v>0</v>
      </c>
      <c r="D32" s="49" t="str">
        <f>'Data entry'!D32</f>
        <v>Books, diaries etc</v>
      </c>
      <c r="E32" s="14">
        <f>SUM('Data entry'!F32:P32)-'Data entry'!T32*'Data entry'!E32</f>
        <v>0</v>
      </c>
      <c r="F32" s="15">
        <f t="shared" si="0"/>
        <v>0</v>
      </c>
    </row>
    <row r="33" spans="2:6" ht="24.75" customHeight="1">
      <c r="B33" s="45">
        <f>'Data entry'!B33</f>
        <v>0</v>
      </c>
      <c r="C33" s="58">
        <f>'Data entry'!C33</f>
        <v>0</v>
      </c>
      <c r="D33" s="49" t="str">
        <f>'Data entry'!D33</f>
        <v>General correspondence</v>
      </c>
      <c r="E33" s="14">
        <f>SUM('Data entry'!F33:P33)-'Data entry'!T33*'Data entry'!E33</f>
        <v>0</v>
      </c>
      <c r="F33" s="15">
        <f t="shared" si="0"/>
        <v>0</v>
      </c>
    </row>
    <row r="34" spans="2:6" ht="24.75" customHeight="1">
      <c r="B34" s="45">
        <f>'Data entry'!B34</f>
        <v>0</v>
      </c>
      <c r="C34" s="60" t="str">
        <f>'Data entry'!C34</f>
        <v>Reports</v>
      </c>
      <c r="D34" s="49" t="str">
        <f>'Data entry'!D34</f>
        <v>Single sided</v>
      </c>
      <c r="E34" s="14">
        <f>SUM('Data entry'!F34:P34)-'Data entry'!T34*'Data entry'!E34</f>
        <v>0</v>
      </c>
      <c r="F34" s="15">
        <f t="shared" si="0"/>
        <v>0</v>
      </c>
    </row>
    <row r="35" spans="2:6" ht="24.75" customHeight="1" thickBot="1">
      <c r="B35" s="45">
        <f>'Data entry'!B35</f>
        <v>0</v>
      </c>
      <c r="C35" s="59">
        <f>'Data entry'!C35</f>
        <v>0</v>
      </c>
      <c r="D35" s="49" t="str">
        <f>'Data entry'!D35</f>
        <v>Double sided</v>
      </c>
      <c r="E35" s="14">
        <f>SUM('Data entry'!F35:P35)-'Data entry'!T35*'Data entry'!E35</f>
        <v>0</v>
      </c>
      <c r="F35" s="15">
        <f t="shared" si="0"/>
        <v>0</v>
      </c>
    </row>
    <row r="36" spans="2:6" ht="24.75" customHeight="1">
      <c r="B36" s="46" t="str">
        <f>'Data entry'!B36</f>
        <v>Other</v>
      </c>
      <c r="C36" s="58" t="str">
        <f>'Data entry'!C36</f>
        <v>Envelopes</v>
      </c>
      <c r="D36" s="49" t="str">
        <f>'Data entry'!D36</f>
        <v>With windows</v>
      </c>
      <c r="E36" s="14">
        <f>SUM('Data entry'!F36:P36)-'Data entry'!T36*'Data entry'!E36</f>
        <v>0</v>
      </c>
      <c r="F36" s="15">
        <f t="shared" si="0"/>
        <v>0</v>
      </c>
    </row>
    <row r="37" spans="2:6" ht="24.75" customHeight="1">
      <c r="B37" s="45">
        <f>'Data entry'!B37</f>
        <v>0</v>
      </c>
      <c r="C37" s="59">
        <f>'Data entry'!C37</f>
        <v>0</v>
      </c>
      <c r="D37" s="49" t="str">
        <f>'Data entry'!D37</f>
        <v>Without windows</v>
      </c>
      <c r="E37" s="14">
        <f>SUM('Data entry'!F37:P37)-'Data entry'!T37*'Data entry'!E37</f>
        <v>0</v>
      </c>
      <c r="F37" s="15">
        <f t="shared" si="0"/>
        <v>0</v>
      </c>
    </row>
    <row r="38" spans="2:6" ht="24.75" customHeight="1">
      <c r="B38" s="45">
        <f>'Data entry'!B38</f>
        <v>0</v>
      </c>
      <c r="C38" s="58" t="str">
        <f>'Data entry'!C38</f>
        <v>Other</v>
      </c>
      <c r="D38" s="49" t="str">
        <f>'Data entry'!D38</f>
        <v>Blank paper</v>
      </c>
      <c r="E38" s="14">
        <f>SUM('Data entry'!F38:P38)-'Data entry'!T38*'Data entry'!E38</f>
        <v>0</v>
      </c>
      <c r="F38" s="15">
        <f t="shared" si="0"/>
        <v>0</v>
      </c>
    </row>
    <row r="39" spans="1:6" ht="24.75" customHeight="1" thickBot="1">
      <c r="A39" s="69"/>
      <c r="B39" s="74"/>
      <c r="C39" s="58">
        <f>'Data entry'!C39</f>
        <v>0</v>
      </c>
      <c r="D39" s="49" t="str">
        <f>'Data entry'!D39</f>
        <v>Contamination</v>
      </c>
      <c r="E39" s="14">
        <f>SUM('Data entry'!F39:P39)-'Data entry'!T39*'Data entry'!E39</f>
        <v>0</v>
      </c>
      <c r="F39" s="15">
        <f t="shared" si="0"/>
        <v>0</v>
      </c>
    </row>
    <row r="40" spans="2:6" ht="24.75" customHeight="1" thickBot="1">
      <c r="B40" s="75" t="str">
        <f>'Data entry'!B40</f>
        <v>Other</v>
      </c>
      <c r="C40" s="73">
        <f>'Data entry'!C40</f>
        <v>0</v>
      </c>
      <c r="D40" s="49">
        <f>'Data entry'!D40</f>
        <v>0</v>
      </c>
      <c r="E40" s="72">
        <f>SUM('Data entry'!F40:P40)-'Data entry'!T40*'Data entry'!E40</f>
        <v>0</v>
      </c>
      <c r="F40" s="15">
        <f t="shared" si="0"/>
        <v>0</v>
      </c>
    </row>
    <row r="41" spans="3:6" ht="24.75" customHeight="1" thickBot="1">
      <c r="C41" s="70"/>
      <c r="D41" s="71" t="s">
        <v>10</v>
      </c>
      <c r="E41" s="48">
        <f>SUM(E21:E39)</f>
        <v>0</v>
      </c>
      <c r="F41" s="51">
        <f t="shared" si="0"/>
        <v>0</v>
      </c>
    </row>
  </sheetData>
  <sheetProtection password="DB21" sheet="1" objects="1" scenarios="1"/>
  <mergeCells count="8">
    <mergeCell ref="C19:F19"/>
    <mergeCell ref="C18:F18"/>
    <mergeCell ref="C12:F12"/>
    <mergeCell ref="C17:F17"/>
    <mergeCell ref="C16:F16"/>
    <mergeCell ref="C15:F15"/>
    <mergeCell ref="C13:F13"/>
    <mergeCell ref="C14:F14"/>
  </mergeCell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Christchurch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McKie</dc:creator>
  <cp:keywords/>
  <dc:description/>
  <cp:lastModifiedBy>Greg Brown</cp:lastModifiedBy>
  <cp:lastPrinted>2008-02-02T00:17:30Z</cp:lastPrinted>
  <dcterms:created xsi:type="dcterms:W3CDTF">2007-06-12T01:48:01Z</dcterms:created>
  <dcterms:modified xsi:type="dcterms:W3CDTF">2008-02-19T20:06:12Z</dcterms:modified>
  <cp:category/>
  <cp:version/>
  <cp:contentType/>
  <cp:contentStatus/>
</cp:coreProperties>
</file>