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65521" windowWidth="11280" windowHeight="11640" activeTab="1"/>
  </bookViews>
  <sheets>
    <sheet name="Data entry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<sst xmlns="http://schemas.openxmlformats.org/spreadsheetml/2006/main" count="66" uniqueCount="45">
  <si>
    <t xml:space="preserve">Worksheet 3 </t>
  </si>
  <si>
    <t>Waste Audit - Waste Sent to Landfill</t>
  </si>
  <si>
    <t xml:space="preserve">Date </t>
  </si>
  <si>
    <t xml:space="preserve">Time </t>
  </si>
  <si>
    <t>Physical address of the site</t>
  </si>
  <si>
    <t xml:space="preserve">Sheet Number </t>
  </si>
  <si>
    <t xml:space="preserve">Name of recorder </t>
  </si>
  <si>
    <t>Number of collection days</t>
  </si>
  <si>
    <r>
      <t>Number of full time equivalent staff at the site</t>
    </r>
    <r>
      <rPr>
        <sz val="10"/>
        <rFont val="Arial"/>
        <family val="0"/>
      </rPr>
      <t xml:space="preserve"> </t>
    </r>
  </si>
  <si>
    <t xml:space="preserve">Waste Category </t>
  </si>
  <si>
    <t xml:space="preserve">Waste weight (kg) </t>
  </si>
  <si>
    <t xml:space="preserve">Recyclable paper </t>
  </si>
  <si>
    <t xml:space="preserve">Non recyclable paper </t>
  </si>
  <si>
    <t xml:space="preserve">Recyclable Cardboard </t>
  </si>
  <si>
    <t>Non recyclable Cardboard</t>
  </si>
  <si>
    <t xml:space="preserve">Textiles </t>
  </si>
  <si>
    <t xml:space="preserve">Rubber </t>
  </si>
  <si>
    <t xml:space="preserve">Timber </t>
  </si>
  <si>
    <t xml:space="preserve">Rubble </t>
  </si>
  <si>
    <t>Printer cartridges</t>
  </si>
  <si>
    <t xml:space="preserve">Hazardous </t>
  </si>
  <si>
    <t xml:space="preserve">Other </t>
  </si>
  <si>
    <t>Container weight (kg)</t>
  </si>
  <si>
    <t>Gross weight (kg)</t>
  </si>
  <si>
    <r>
      <t xml:space="preserve">Plastic code 1 - </t>
    </r>
    <r>
      <rPr>
        <b/>
        <sz val="8"/>
        <rFont val="Arial"/>
        <family val="2"/>
      </rPr>
      <t>(PET Polyethylene Terephthalate)</t>
    </r>
  </si>
  <si>
    <r>
      <t xml:space="preserve">Plastic code 2 - </t>
    </r>
    <r>
      <rPr>
        <b/>
        <sz val="8"/>
        <rFont val="Arial"/>
        <family val="2"/>
      </rPr>
      <t>(PE-HD  High density Polyethylene)</t>
    </r>
  </si>
  <si>
    <r>
      <t xml:space="preserve">Plastic code 3 - </t>
    </r>
    <r>
      <rPr>
        <b/>
        <sz val="8"/>
        <rFont val="Arial"/>
        <family val="2"/>
      </rPr>
      <t>(PVC Polyvinyl Chloride)</t>
    </r>
  </si>
  <si>
    <r>
      <t xml:space="preserve">Plastic code 6 - </t>
    </r>
    <r>
      <rPr>
        <b/>
        <sz val="8"/>
        <rFont val="Arial"/>
        <family val="2"/>
      </rPr>
      <t>(PS + PS-E Polystyrene or expanded polystyrene)</t>
    </r>
  </si>
  <si>
    <r>
      <t xml:space="preserve">Plastic code 7 - </t>
    </r>
    <r>
      <rPr>
        <b/>
        <sz val="8"/>
        <rFont val="Arial"/>
        <family val="2"/>
      </rPr>
      <t>(Other)</t>
    </r>
  </si>
  <si>
    <t xml:space="preserve">Waste  (% of Total) </t>
  </si>
  <si>
    <t>Input data from each bin weighed into yellow cells</t>
  </si>
  <si>
    <t>Input weight of empty bins (tare weight) into apricot cells</t>
  </si>
  <si>
    <t>Input audit details into green cells</t>
  </si>
  <si>
    <t>Description</t>
  </si>
  <si>
    <t xml:space="preserve">Recyclable glass </t>
  </si>
  <si>
    <t>Organic - food waste</t>
  </si>
  <si>
    <t>Organic - other</t>
  </si>
  <si>
    <t>Non recyclable glass</t>
  </si>
  <si>
    <t>Sanitary paper</t>
  </si>
  <si>
    <t>Steel cans</t>
  </si>
  <si>
    <t>Aluminium cans</t>
  </si>
  <si>
    <t>Other metal</t>
  </si>
  <si>
    <r>
      <t xml:space="preserve">Plastic code 4 - </t>
    </r>
    <r>
      <rPr>
        <b/>
        <sz val="8"/>
        <rFont val="Arial"/>
        <family val="2"/>
      </rPr>
      <t>(PE-LD Polyethylene low density)</t>
    </r>
  </si>
  <si>
    <r>
      <t xml:space="preserve">Plastic code 5 - </t>
    </r>
    <r>
      <rPr>
        <b/>
        <sz val="8"/>
        <rFont val="Arial"/>
        <family val="2"/>
      </rPr>
      <t>(PP Polypropylene )</t>
    </r>
  </si>
  <si>
    <t>TOTAL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</si>
</sst>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1409]dddd\,\ 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3" borderId="2" xfId="0" applyFont="1" applyFill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3" borderId="9" xfId="0" applyFont="1" applyFill="1" applyBorder="1" applyAlignment="1" applyProtection="1">
      <alignment horizontal="center" vertical="top"/>
      <protection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11" xfId="0" applyFon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2" fillId="3" borderId="10" xfId="0" applyFont="1" applyFill="1" applyBorder="1" applyAlignment="1" applyProtection="1">
      <alignment horizontal="center" vertical="top"/>
      <protection/>
    </xf>
    <xf numFmtId="0" fontId="2" fillId="3" borderId="3" xfId="0" applyFont="1" applyFill="1" applyBorder="1" applyAlignment="1" applyProtection="1">
      <alignment horizontal="center" vertical="top" wrapText="1"/>
      <protection/>
    </xf>
    <xf numFmtId="0" fontId="2" fillId="3" borderId="15" xfId="0" applyFont="1" applyFill="1" applyBorder="1" applyAlignment="1" applyProtection="1">
      <alignment horizontal="center" vertical="top" wrapText="1"/>
      <protection/>
    </xf>
    <xf numFmtId="0" fontId="0" fillId="4" borderId="16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2" fontId="2" fillId="0" borderId="16" xfId="0" applyNumberFormat="1" applyFont="1" applyBorder="1" applyAlignment="1" applyProtection="1">
      <alignment horizontal="center" vertical="center"/>
      <protection/>
    </xf>
    <xf numFmtId="2" fontId="2" fillId="3" borderId="17" xfId="0" applyNumberFormat="1" applyFont="1" applyFill="1" applyBorder="1" applyAlignment="1" applyProtection="1">
      <alignment horizontal="center" vertical="center"/>
      <protection/>
    </xf>
    <xf numFmtId="164" fontId="2" fillId="0" borderId="18" xfId="19" applyNumberFormat="1" applyFont="1" applyBorder="1" applyAlignment="1" applyProtection="1">
      <alignment horizontal="center" vertical="center"/>
      <protection/>
    </xf>
    <xf numFmtId="164" fontId="2" fillId="3" borderId="17" xfId="19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vertical="center" wrapText="1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5" borderId="7" xfId="0" applyFont="1" applyFill="1" applyBorder="1" applyAlignment="1" applyProtection="1">
      <alignment horizontal="left" vertical="center" inden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5" borderId="24" xfId="0" applyFont="1" applyFill="1" applyBorder="1" applyAlignment="1" applyProtection="1">
      <alignment horizontal="left" vertical="center" wrapText="1" indent="1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27" xfId="0" applyNumberFormat="1" applyFont="1" applyBorder="1" applyAlignment="1" applyProtection="1">
      <alignment horizontal="left" vertical="center" wrapText="1" indent="1"/>
      <protection/>
    </xf>
    <xf numFmtId="14" fontId="0" fillId="0" borderId="28" xfId="0" applyNumberFormat="1" applyFont="1" applyBorder="1" applyAlignment="1" applyProtection="1">
      <alignment horizontal="left" vertical="center" wrapText="1" indent="1"/>
      <protection/>
    </xf>
    <xf numFmtId="14" fontId="0" fillId="0" borderId="29" xfId="0" applyNumberFormat="1" applyFont="1" applyBorder="1" applyAlignment="1" applyProtection="1">
      <alignment horizontal="left" vertical="center" wrapText="1" indent="1"/>
      <protection/>
    </xf>
    <xf numFmtId="14" fontId="0" fillId="0" borderId="5" xfId="0" applyNumberFormat="1" applyFont="1" applyBorder="1" applyAlignment="1" applyProtection="1">
      <alignment horizontal="left" vertical="center" wrapText="1" indent="1"/>
      <protection/>
    </xf>
    <xf numFmtId="14" fontId="0" fillId="0" borderId="1" xfId="0" applyNumberFormat="1" applyFont="1" applyBorder="1" applyAlignment="1" applyProtection="1">
      <alignment horizontal="left" vertical="center" wrapText="1" indent="1"/>
      <protection/>
    </xf>
    <xf numFmtId="14" fontId="0" fillId="0" borderId="30" xfId="0" applyNumberFormat="1" applyFont="1" applyBorder="1" applyAlignment="1" applyProtection="1">
      <alignment horizontal="left" vertical="center" wrapText="1" indent="1"/>
      <protection/>
    </xf>
    <xf numFmtId="0" fontId="1" fillId="3" borderId="31" xfId="0" applyFont="1" applyFill="1" applyBorder="1" applyAlignment="1" applyProtection="1">
      <alignment horizontal="center" vertical="center"/>
      <protection/>
    </xf>
    <xf numFmtId="0" fontId="1" fillId="3" borderId="32" xfId="0" applyFont="1" applyFill="1" applyBorder="1" applyAlignment="1" applyProtection="1">
      <alignment horizontal="center" vertical="center"/>
      <protection/>
    </xf>
    <xf numFmtId="0" fontId="1" fillId="3" borderId="33" xfId="0" applyFont="1" applyFill="1" applyBorder="1" applyAlignment="1" applyProtection="1">
      <alignment horizontal="center" vertical="center"/>
      <protection/>
    </xf>
    <xf numFmtId="14" fontId="0" fillId="0" borderId="34" xfId="0" applyNumberFormat="1" applyFont="1" applyBorder="1" applyAlignment="1" applyProtection="1">
      <alignment horizontal="left" vertical="center" wrapText="1" indent="1"/>
      <protection/>
    </xf>
    <xf numFmtId="14" fontId="0" fillId="0" borderId="35" xfId="0" applyNumberFormat="1" applyFont="1" applyBorder="1" applyAlignment="1" applyProtection="1">
      <alignment horizontal="left" vertical="center" wrapText="1" indent="1"/>
      <protection/>
    </xf>
    <xf numFmtId="14" fontId="0" fillId="0" borderId="36" xfId="0" applyNumberFormat="1" applyFont="1" applyBorder="1" applyAlignment="1" applyProtection="1">
      <alignment horizontal="left" vertical="center" wrapText="1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104775</xdr:rowOff>
    </xdr:from>
    <xdr:to>
      <xdr:col>6</xdr:col>
      <xdr:colOff>238125</xdr:colOff>
      <xdr:row>10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28625"/>
          <a:ext cx="6210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0</xdr:rowOff>
    </xdr:from>
    <xdr:to>
      <xdr:col>3</xdr:col>
      <xdr:colOff>1362075</xdr:colOff>
      <xdr:row>10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3850"/>
          <a:ext cx="6115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S51"/>
  <sheetViews>
    <sheetView zoomScale="75" zoomScaleNormal="75" workbookViewId="0" topLeftCell="A1">
      <selection activeCell="I8" sqref="I8"/>
    </sheetView>
  </sheetViews>
  <sheetFormatPr defaultColWidth="9.140625" defaultRowHeight="12.75"/>
  <cols>
    <col min="1" max="1" width="2.7109375" style="1" customWidth="1"/>
    <col min="2" max="2" width="33.8515625" style="1" customWidth="1"/>
    <col min="3" max="3" width="28.7109375" style="1" customWidth="1"/>
    <col min="4" max="4" width="11.57421875" style="1" customWidth="1"/>
    <col min="5" max="16" width="7.7109375" style="1" customWidth="1"/>
    <col min="17" max="18" width="9.140625" style="1" customWidth="1"/>
    <col min="19" max="19" width="9.140625" style="1" hidden="1" customWidth="1"/>
    <col min="20" max="16384" width="9.140625" style="1" customWidth="1"/>
  </cols>
  <sheetData>
    <row r="3" ht="12.75"/>
    <row r="4" ht="12.75"/>
    <row r="5" ht="12.75"/>
    <row r="6" ht="12.75"/>
    <row r="7" ht="12.75"/>
    <row r="8" ht="12.75"/>
    <row r="9" ht="12.75"/>
    <row r="10" ht="12.75"/>
    <row r="11" ht="23.25" customHeight="1" thickBot="1"/>
    <row r="12" spans="2:16" ht="26.25" customHeight="1" thickBot="1">
      <c r="B12" s="4" t="s">
        <v>0</v>
      </c>
      <c r="C12" s="43" t="s">
        <v>1</v>
      </c>
      <c r="D12" s="44"/>
      <c r="E12" s="44"/>
      <c r="F12" s="44"/>
      <c r="G12" s="44"/>
      <c r="H12" s="44"/>
      <c r="I12" s="44"/>
      <c r="J12" s="44"/>
      <c r="K12" s="44"/>
      <c r="L12" s="19"/>
      <c r="M12" s="19"/>
      <c r="N12" s="19"/>
      <c r="O12" s="19"/>
      <c r="P12" s="20"/>
    </row>
    <row r="13" spans="2:16" ht="21" customHeight="1">
      <c r="B13" s="9" t="s">
        <v>2</v>
      </c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</row>
    <row r="14" spans="2:16" ht="21" customHeight="1">
      <c r="B14" s="10" t="s">
        <v>3</v>
      </c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</row>
    <row r="15" spans="2:16" ht="21" customHeight="1">
      <c r="B15" s="10" t="s">
        <v>4</v>
      </c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</row>
    <row r="16" spans="2:16" ht="21" customHeight="1">
      <c r="B16" s="10" t="s">
        <v>5</v>
      </c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</row>
    <row r="17" spans="2:16" ht="21" customHeight="1">
      <c r="B17" s="10" t="s">
        <v>6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2:16" ht="21" customHeight="1">
      <c r="B18" s="10" t="s">
        <v>7</v>
      </c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</row>
    <row r="19" spans="2:16" ht="29.25" customHeight="1" thickBot="1">
      <c r="B19" s="11" t="s">
        <v>8</v>
      </c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7"/>
    </row>
    <row r="20" spans="2:16" ht="42" customHeight="1" thickBot="1">
      <c r="B20" s="17" t="s">
        <v>9</v>
      </c>
      <c r="C20" s="36" t="s">
        <v>33</v>
      </c>
      <c r="D20" s="18" t="s">
        <v>22</v>
      </c>
      <c r="E20" s="5" t="s">
        <v>23</v>
      </c>
      <c r="F20" s="5" t="s">
        <v>23</v>
      </c>
      <c r="G20" s="5" t="s">
        <v>23</v>
      </c>
      <c r="H20" s="5" t="s">
        <v>23</v>
      </c>
      <c r="I20" s="5" t="s">
        <v>23</v>
      </c>
      <c r="J20" s="5" t="s">
        <v>23</v>
      </c>
      <c r="K20" s="5" t="s">
        <v>23</v>
      </c>
      <c r="L20" s="5" t="s">
        <v>23</v>
      </c>
      <c r="M20" s="5" t="s">
        <v>23</v>
      </c>
      <c r="N20" s="5" t="s">
        <v>23</v>
      </c>
      <c r="O20" s="5" t="s">
        <v>23</v>
      </c>
      <c r="P20" s="5" t="s">
        <v>23</v>
      </c>
    </row>
    <row r="21" spans="2:19" ht="21.75" customHeight="1">
      <c r="B21" s="7" t="s">
        <v>11</v>
      </c>
      <c r="C21" s="35"/>
      <c r="D21" s="27"/>
      <c r="E21" s="28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S21" s="1">
        <f>COUNTIF(E21:P21,"&gt;0")</f>
        <v>0</v>
      </c>
    </row>
    <row r="22" spans="2:19" ht="21.75" customHeight="1">
      <c r="B22" s="8" t="s">
        <v>12</v>
      </c>
      <c r="C22" s="21"/>
      <c r="D22" s="30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S22" s="1">
        <f aca="true" t="shared" si="0" ref="S22:S47">COUNTIF(E22:P22,"&gt;0")</f>
        <v>0</v>
      </c>
    </row>
    <row r="23" spans="2:19" ht="21.75" customHeight="1">
      <c r="B23" s="8" t="s">
        <v>13</v>
      </c>
      <c r="C23" s="21"/>
      <c r="D23" s="30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S23" s="1">
        <f t="shared" si="0"/>
        <v>0</v>
      </c>
    </row>
    <row r="24" spans="2:19" ht="21.75" customHeight="1">
      <c r="B24" s="8" t="s">
        <v>14</v>
      </c>
      <c r="C24" s="21"/>
      <c r="D24" s="30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S24" s="1">
        <f>COUNTIF(E24:P24,"&gt;0")</f>
        <v>0</v>
      </c>
    </row>
    <row r="25" spans="2:19" ht="24.75" customHeight="1">
      <c r="B25" s="8" t="s">
        <v>24</v>
      </c>
      <c r="C25" s="21"/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S25" s="1">
        <f t="shared" si="0"/>
        <v>0</v>
      </c>
    </row>
    <row r="26" spans="2:19" ht="24.75" customHeight="1">
      <c r="B26" s="8" t="s">
        <v>25</v>
      </c>
      <c r="C26" s="21"/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S26" s="1">
        <f t="shared" si="0"/>
        <v>0</v>
      </c>
    </row>
    <row r="27" spans="2:19" ht="24.75" customHeight="1">
      <c r="B27" s="8" t="s">
        <v>26</v>
      </c>
      <c r="C27" s="21"/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S27" s="1">
        <f t="shared" si="0"/>
        <v>0</v>
      </c>
    </row>
    <row r="28" spans="2:19" ht="24.75" customHeight="1">
      <c r="B28" s="8" t="s">
        <v>42</v>
      </c>
      <c r="C28" s="21"/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S28" s="1">
        <f t="shared" si="0"/>
        <v>0</v>
      </c>
    </row>
    <row r="29" spans="2:19" ht="24.75" customHeight="1">
      <c r="B29" s="8" t="s">
        <v>43</v>
      </c>
      <c r="C29" s="21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S29" s="1">
        <f t="shared" si="0"/>
        <v>0</v>
      </c>
    </row>
    <row r="30" spans="2:19" ht="31.5" customHeight="1">
      <c r="B30" s="8" t="s">
        <v>27</v>
      </c>
      <c r="C30" s="21"/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S30" s="1">
        <f t="shared" si="0"/>
        <v>0</v>
      </c>
    </row>
    <row r="31" spans="2:19" ht="24.75" customHeight="1">
      <c r="B31" s="8" t="s">
        <v>28</v>
      </c>
      <c r="C31" s="21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S31" s="1">
        <f t="shared" si="0"/>
        <v>0</v>
      </c>
    </row>
    <row r="32" spans="2:19" ht="21.75" customHeight="1">
      <c r="B32" s="8" t="s">
        <v>35</v>
      </c>
      <c r="C32" s="21"/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S32" s="1">
        <f t="shared" si="0"/>
        <v>0</v>
      </c>
    </row>
    <row r="33" spans="2:19" ht="21.75" customHeight="1">
      <c r="B33" s="8" t="s">
        <v>36</v>
      </c>
      <c r="C33" s="21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S33" s="1">
        <f t="shared" si="0"/>
        <v>0</v>
      </c>
    </row>
    <row r="34" spans="2:19" ht="21.75" customHeight="1">
      <c r="B34" s="8" t="s">
        <v>39</v>
      </c>
      <c r="C34" s="21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S34" s="1">
        <f t="shared" si="0"/>
        <v>0</v>
      </c>
    </row>
    <row r="35" spans="2:19" ht="21.75" customHeight="1">
      <c r="B35" s="8" t="s">
        <v>40</v>
      </c>
      <c r="C35" s="21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S35" s="1">
        <f t="shared" si="0"/>
        <v>0</v>
      </c>
    </row>
    <row r="36" spans="2:19" ht="21.75" customHeight="1">
      <c r="B36" s="8" t="s">
        <v>41</v>
      </c>
      <c r="C36" s="21"/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S36" s="1">
        <f t="shared" si="0"/>
        <v>0</v>
      </c>
    </row>
    <row r="37" spans="2:19" ht="21.75" customHeight="1">
      <c r="B37" s="8" t="s">
        <v>34</v>
      </c>
      <c r="C37" s="21"/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S37" s="1">
        <f t="shared" si="0"/>
        <v>0</v>
      </c>
    </row>
    <row r="38" spans="2:19" ht="21.75" customHeight="1">
      <c r="B38" s="8" t="s">
        <v>37</v>
      </c>
      <c r="C38" s="21"/>
      <c r="D38" s="30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S38" s="1">
        <f t="shared" si="0"/>
        <v>0</v>
      </c>
    </row>
    <row r="39" spans="2:19" ht="21.75" customHeight="1">
      <c r="B39" s="8" t="s">
        <v>15</v>
      </c>
      <c r="C39" s="21"/>
      <c r="D39" s="30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S39" s="1">
        <f t="shared" si="0"/>
        <v>0</v>
      </c>
    </row>
    <row r="40" spans="2:19" ht="21.75" customHeight="1">
      <c r="B40" s="8" t="s">
        <v>38</v>
      </c>
      <c r="C40" s="21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S40" s="1">
        <f t="shared" si="0"/>
        <v>0</v>
      </c>
    </row>
    <row r="41" spans="2:19" ht="21.75" customHeight="1">
      <c r="B41" s="8" t="s">
        <v>18</v>
      </c>
      <c r="C41" s="21"/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S41" s="1">
        <f t="shared" si="0"/>
        <v>0</v>
      </c>
    </row>
    <row r="42" spans="2:19" ht="21.75" customHeight="1">
      <c r="B42" s="8" t="s">
        <v>17</v>
      </c>
      <c r="C42" s="21"/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S42" s="1">
        <f t="shared" si="0"/>
        <v>0</v>
      </c>
    </row>
    <row r="43" spans="2:19" ht="21.75" customHeight="1">
      <c r="B43" s="8" t="s">
        <v>16</v>
      </c>
      <c r="C43" s="21"/>
      <c r="D43" s="3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S43" s="1">
        <f t="shared" si="0"/>
        <v>0</v>
      </c>
    </row>
    <row r="44" spans="2:19" ht="21.75" customHeight="1">
      <c r="B44" s="8" t="s">
        <v>19</v>
      </c>
      <c r="C44" s="21"/>
      <c r="D44" s="30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S44" s="1">
        <f t="shared" si="0"/>
        <v>0</v>
      </c>
    </row>
    <row r="45" spans="2:19" ht="21.75" customHeight="1">
      <c r="B45" s="8" t="s">
        <v>20</v>
      </c>
      <c r="C45" s="21"/>
      <c r="D45" s="30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S45" s="1">
        <f t="shared" si="0"/>
        <v>0</v>
      </c>
    </row>
    <row r="46" spans="2:19" ht="21.75" customHeight="1">
      <c r="B46" s="8" t="s">
        <v>21</v>
      </c>
      <c r="C46" s="21"/>
      <c r="D46" s="30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S46" s="1">
        <f t="shared" si="0"/>
        <v>0</v>
      </c>
    </row>
    <row r="47" spans="2:19" ht="21.75" customHeight="1">
      <c r="B47" s="8" t="s">
        <v>21</v>
      </c>
      <c r="C47" s="21"/>
      <c r="D47" s="30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S47" s="1">
        <f t="shared" si="0"/>
        <v>0</v>
      </c>
    </row>
    <row r="48" ht="12.75">
      <c r="G48" s="3"/>
    </row>
    <row r="49" spans="2:3" ht="12.75">
      <c r="B49" s="6"/>
      <c r="C49" s="1" t="s">
        <v>31</v>
      </c>
    </row>
    <row r="50" spans="2:3" ht="12.75">
      <c r="B50" s="2"/>
      <c r="C50" s="1" t="s">
        <v>30</v>
      </c>
    </row>
    <row r="51" spans="2:3" ht="12.75">
      <c r="B51" s="12"/>
      <c r="C51" s="1" t="s">
        <v>32</v>
      </c>
    </row>
  </sheetData>
  <mergeCells count="8">
    <mergeCell ref="C16:P16"/>
    <mergeCell ref="C17:P17"/>
    <mergeCell ref="C18:P18"/>
    <mergeCell ref="C19:P19"/>
    <mergeCell ref="C13:P13"/>
    <mergeCell ref="C14:P14"/>
    <mergeCell ref="C15:P15"/>
    <mergeCell ref="C12:K1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E48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2" width="36.140625" style="13" customWidth="1"/>
    <col min="3" max="3" width="35.28125" style="13" customWidth="1"/>
    <col min="4" max="5" width="21.7109375" style="13" customWidth="1"/>
    <col min="6" max="6" width="7.7109375" style="13" customWidth="1"/>
    <col min="7" max="8" width="9.140625" style="13" customWidth="1"/>
    <col min="9" max="9" width="19.421875" style="13" bestFit="1" customWidth="1"/>
    <col min="10" max="10" width="12.28125" style="13" bestFit="1" customWidth="1"/>
    <col min="11" max="16384" width="9.140625" style="13" customWidth="1"/>
  </cols>
  <sheetData>
    <row r="3" ht="12.75"/>
    <row r="4" ht="12.75"/>
    <row r="5" ht="12.75"/>
    <row r="6" ht="12.75"/>
    <row r="7" ht="12.75"/>
    <row r="8" ht="12.75"/>
    <row r="9" ht="12.75"/>
    <row r="10" ht="12.75"/>
    <row r="11" ht="7.5" customHeight="1" thickBot="1"/>
    <row r="12" spans="2:5" ht="26.25" customHeight="1" thickBot="1">
      <c r="B12" s="14" t="str">
        <f>'Data entry'!B12</f>
        <v>Worksheet 3 </v>
      </c>
      <c r="C12" s="54" t="str">
        <f>'Data entry'!C12:K12</f>
        <v>Waste Audit - Waste Sent to Landfill</v>
      </c>
      <c r="D12" s="55"/>
      <c r="E12" s="56"/>
    </row>
    <row r="13" spans="2:5" ht="21" customHeight="1">
      <c r="B13" s="15" t="s">
        <v>2</v>
      </c>
      <c r="C13" s="48">
        <f>'Data entry'!C13:P13</f>
        <v>0</v>
      </c>
      <c r="D13" s="49"/>
      <c r="E13" s="50"/>
    </row>
    <row r="14" spans="2:5" ht="21" customHeight="1">
      <c r="B14" s="15" t="s">
        <v>3</v>
      </c>
      <c r="C14" s="51">
        <f>'Data entry'!C14:P14</f>
        <v>0</v>
      </c>
      <c r="D14" s="52"/>
      <c r="E14" s="53"/>
    </row>
    <row r="15" spans="2:5" ht="21" customHeight="1">
      <c r="B15" s="15" t="s">
        <v>4</v>
      </c>
      <c r="C15" s="51">
        <f>'Data entry'!C15:P15</f>
        <v>0</v>
      </c>
      <c r="D15" s="52"/>
      <c r="E15" s="53"/>
    </row>
    <row r="16" spans="2:5" ht="21" customHeight="1">
      <c r="B16" s="15" t="s">
        <v>5</v>
      </c>
      <c r="C16" s="51">
        <f>'Data entry'!C16:P16</f>
        <v>0</v>
      </c>
      <c r="D16" s="52"/>
      <c r="E16" s="53"/>
    </row>
    <row r="17" spans="2:5" ht="21" customHeight="1">
      <c r="B17" s="15" t="s">
        <v>6</v>
      </c>
      <c r="C17" s="51">
        <f>'Data entry'!C17:P17</f>
        <v>0</v>
      </c>
      <c r="D17" s="52"/>
      <c r="E17" s="53"/>
    </row>
    <row r="18" spans="2:5" ht="21" customHeight="1">
      <c r="B18" s="15" t="s">
        <v>7</v>
      </c>
      <c r="C18" s="51">
        <f>'Data entry'!C18:P18</f>
        <v>0</v>
      </c>
      <c r="D18" s="52"/>
      <c r="E18" s="53"/>
    </row>
    <row r="19" spans="2:5" ht="27" customHeight="1" thickBot="1">
      <c r="B19" s="15" t="s">
        <v>8</v>
      </c>
      <c r="C19" s="57">
        <f>'Data entry'!C19:P19</f>
        <v>0</v>
      </c>
      <c r="D19" s="58"/>
      <c r="E19" s="59"/>
    </row>
    <row r="20" spans="2:5" ht="15" customHeight="1" thickBot="1">
      <c r="B20" s="16" t="s">
        <v>9</v>
      </c>
      <c r="C20" s="24" t="s">
        <v>33</v>
      </c>
      <c r="D20" s="25" t="s">
        <v>10</v>
      </c>
      <c r="E20" s="26" t="s">
        <v>29</v>
      </c>
    </row>
    <row r="21" spans="2:5" ht="21.75" customHeight="1">
      <c r="B21" s="7" t="str">
        <f>'Data entry'!B21</f>
        <v>Recyclable paper </v>
      </c>
      <c r="C21" s="22">
        <f>'Data entry'!C21</f>
        <v>0</v>
      </c>
      <c r="D21" s="31">
        <f>SUM('Data entry'!E21:O21)-'Data entry'!S21*'Data entry'!D21</f>
        <v>0</v>
      </c>
      <c r="E21" s="33">
        <f>IF(D21=0,,D21/D$48)</f>
        <v>0</v>
      </c>
    </row>
    <row r="22" spans="2:5" ht="21.75" customHeight="1">
      <c r="B22" s="7" t="str">
        <f>'Data entry'!B22</f>
        <v>Non recyclable paper </v>
      </c>
      <c r="C22" s="22">
        <f>'Data entry'!C22</f>
        <v>0</v>
      </c>
      <c r="D22" s="31">
        <f>SUM('Data entry'!E22:O22)-'Data entry'!S22*'Data entry'!D22</f>
        <v>0</v>
      </c>
      <c r="E22" s="33">
        <f aca="true" t="shared" si="0" ref="E22:E47">IF(D22=0,,D22/D$48)</f>
        <v>0</v>
      </c>
    </row>
    <row r="23" spans="2:5" ht="21.75" customHeight="1">
      <c r="B23" s="7" t="str">
        <f>'Data entry'!B23</f>
        <v>Recyclable Cardboard </v>
      </c>
      <c r="C23" s="22">
        <f>'Data entry'!C23</f>
        <v>0</v>
      </c>
      <c r="D23" s="31">
        <f>SUM('Data entry'!E23:O23)-'Data entry'!S23*'Data entry'!D23</f>
        <v>0</v>
      </c>
      <c r="E23" s="33">
        <f t="shared" si="0"/>
        <v>0</v>
      </c>
    </row>
    <row r="24" spans="2:5" ht="21.75" customHeight="1">
      <c r="B24" s="7" t="str">
        <f>'Data entry'!B24</f>
        <v>Non recyclable Cardboard</v>
      </c>
      <c r="C24" s="22">
        <f>'Data entry'!C24</f>
        <v>0</v>
      </c>
      <c r="D24" s="31">
        <f>SUM('Data entry'!E24:O24)-'Data entry'!S24*'Data entry'!D24</f>
        <v>0</v>
      </c>
      <c r="E24" s="33">
        <f t="shared" si="0"/>
        <v>0</v>
      </c>
    </row>
    <row r="25" spans="2:5" ht="24.75" customHeight="1">
      <c r="B25" s="7" t="str">
        <f>'Data entry'!B25</f>
        <v>Plastic code 1 - (PET Polyethylene Terephthalate)</v>
      </c>
      <c r="C25" s="22">
        <f>'Data entry'!C25</f>
        <v>0</v>
      </c>
      <c r="D25" s="31">
        <f>SUM('Data entry'!E25:O25)-'Data entry'!S25*'Data entry'!D25</f>
        <v>0</v>
      </c>
      <c r="E25" s="33">
        <f t="shared" si="0"/>
        <v>0</v>
      </c>
    </row>
    <row r="26" spans="2:5" ht="24.75" customHeight="1">
      <c r="B26" s="7" t="str">
        <f>'Data entry'!B26</f>
        <v>Plastic code 2 - (PE-HD  High density Polyethylene)</v>
      </c>
      <c r="C26" s="22">
        <f>'Data entry'!C26</f>
        <v>0</v>
      </c>
      <c r="D26" s="31">
        <f>SUM('Data entry'!E26:O26)-'Data entry'!S26*'Data entry'!D26</f>
        <v>0</v>
      </c>
      <c r="E26" s="33">
        <f t="shared" si="0"/>
        <v>0</v>
      </c>
    </row>
    <row r="27" spans="2:5" ht="24.75" customHeight="1">
      <c r="B27" s="7" t="str">
        <f>'Data entry'!B27</f>
        <v>Plastic code 3 - (PVC Polyvinyl Chloride)</v>
      </c>
      <c r="C27" s="22">
        <f>'Data entry'!C27</f>
        <v>0</v>
      </c>
      <c r="D27" s="31">
        <f>SUM('Data entry'!E27:O27)-'Data entry'!S27*'Data entry'!D27</f>
        <v>0</v>
      </c>
      <c r="E27" s="33">
        <f t="shared" si="0"/>
        <v>0</v>
      </c>
    </row>
    <row r="28" spans="2:5" ht="24.75" customHeight="1">
      <c r="B28" s="7" t="str">
        <f>'Data entry'!B28</f>
        <v>Plastic code 4 - (PE-LD Polyethylene low density)</v>
      </c>
      <c r="C28" s="22">
        <f>'Data entry'!C28</f>
        <v>0</v>
      </c>
      <c r="D28" s="31">
        <f>SUM('Data entry'!E28:O28)-'Data entry'!S28*'Data entry'!D28</f>
        <v>0</v>
      </c>
      <c r="E28" s="33">
        <f t="shared" si="0"/>
        <v>0</v>
      </c>
    </row>
    <row r="29" spans="2:5" ht="24.75" customHeight="1">
      <c r="B29" s="7" t="str">
        <f>'Data entry'!B29</f>
        <v>Plastic code 5 - (PP Polypropylene )</v>
      </c>
      <c r="C29" s="22">
        <f>'Data entry'!C29</f>
        <v>0</v>
      </c>
      <c r="D29" s="31">
        <f>SUM('Data entry'!E29:O29)-'Data entry'!S29*'Data entry'!D29</f>
        <v>0</v>
      </c>
      <c r="E29" s="33">
        <f t="shared" si="0"/>
        <v>0</v>
      </c>
    </row>
    <row r="30" spans="2:5" ht="31.5" customHeight="1">
      <c r="B30" s="7" t="str">
        <f>'Data entry'!B30</f>
        <v>Plastic code 6 - (PS + PS-E Polystyrene or expanded polystyrene)</v>
      </c>
      <c r="C30" s="22">
        <f>'Data entry'!C30</f>
        <v>0</v>
      </c>
      <c r="D30" s="31">
        <f>SUM('Data entry'!E30:O30)-'Data entry'!S30*'Data entry'!D30</f>
        <v>0</v>
      </c>
      <c r="E30" s="33">
        <f t="shared" si="0"/>
        <v>0</v>
      </c>
    </row>
    <row r="31" spans="2:5" ht="24.75" customHeight="1">
      <c r="B31" s="7" t="str">
        <f>'Data entry'!B31</f>
        <v>Plastic code 7 - (Other)</v>
      </c>
      <c r="C31" s="22">
        <f>'Data entry'!C31</f>
        <v>0</v>
      </c>
      <c r="D31" s="31">
        <f>SUM('Data entry'!E31:O31)-'Data entry'!S31*'Data entry'!D31</f>
        <v>0</v>
      </c>
      <c r="E31" s="33">
        <f t="shared" si="0"/>
        <v>0</v>
      </c>
    </row>
    <row r="32" spans="2:5" ht="21.75" customHeight="1">
      <c r="B32" s="7" t="str">
        <f>'Data entry'!B32</f>
        <v>Organic - food waste</v>
      </c>
      <c r="C32" s="22">
        <f>'Data entry'!C32</f>
        <v>0</v>
      </c>
      <c r="D32" s="31">
        <f>SUM('Data entry'!E32:O32)-'Data entry'!S32*'Data entry'!D32</f>
        <v>0</v>
      </c>
      <c r="E32" s="33">
        <f t="shared" si="0"/>
        <v>0</v>
      </c>
    </row>
    <row r="33" spans="2:5" ht="21.75" customHeight="1">
      <c r="B33" s="7" t="str">
        <f>'Data entry'!B33</f>
        <v>Organic - other</v>
      </c>
      <c r="C33" s="22">
        <f>'Data entry'!C33</f>
        <v>0</v>
      </c>
      <c r="D33" s="31">
        <f>SUM('Data entry'!E33:O33)-'Data entry'!S33*'Data entry'!D33</f>
        <v>0</v>
      </c>
      <c r="E33" s="33">
        <f t="shared" si="0"/>
        <v>0</v>
      </c>
    </row>
    <row r="34" spans="2:5" ht="21.75" customHeight="1">
      <c r="B34" s="7" t="str">
        <f>'Data entry'!B34</f>
        <v>Steel cans</v>
      </c>
      <c r="C34" s="22">
        <f>'Data entry'!C34</f>
        <v>0</v>
      </c>
      <c r="D34" s="31">
        <f>SUM('Data entry'!E34:O34)-'Data entry'!S34*'Data entry'!D34</f>
        <v>0</v>
      </c>
      <c r="E34" s="33">
        <f t="shared" si="0"/>
        <v>0</v>
      </c>
    </row>
    <row r="35" spans="2:5" ht="21.75" customHeight="1">
      <c r="B35" s="7" t="str">
        <f>'Data entry'!B35</f>
        <v>Aluminium cans</v>
      </c>
      <c r="C35" s="22">
        <f>'Data entry'!C35</f>
        <v>0</v>
      </c>
      <c r="D35" s="31">
        <f>SUM('Data entry'!E35:O35)-'Data entry'!S35*'Data entry'!D35</f>
        <v>0</v>
      </c>
      <c r="E35" s="33">
        <f t="shared" si="0"/>
        <v>0</v>
      </c>
    </row>
    <row r="36" spans="2:5" ht="21.75" customHeight="1">
      <c r="B36" s="7" t="str">
        <f>'Data entry'!B36</f>
        <v>Other metal</v>
      </c>
      <c r="C36" s="22">
        <f>'Data entry'!C36</f>
        <v>0</v>
      </c>
      <c r="D36" s="31">
        <f>SUM('Data entry'!E36:O36)-'Data entry'!S36*'Data entry'!D36</f>
        <v>0</v>
      </c>
      <c r="E36" s="33">
        <f t="shared" si="0"/>
        <v>0</v>
      </c>
    </row>
    <row r="37" spans="2:5" ht="21.75" customHeight="1">
      <c r="B37" s="7" t="str">
        <f>'Data entry'!B37</f>
        <v>Recyclable glass </v>
      </c>
      <c r="C37" s="22">
        <f>'Data entry'!C37</f>
        <v>0</v>
      </c>
      <c r="D37" s="31">
        <f>SUM('Data entry'!E37:O37)-'Data entry'!S37*'Data entry'!D37</f>
        <v>0</v>
      </c>
      <c r="E37" s="33">
        <f t="shared" si="0"/>
        <v>0</v>
      </c>
    </row>
    <row r="38" spans="2:5" ht="21.75" customHeight="1">
      <c r="B38" s="7" t="str">
        <f>'Data entry'!B38</f>
        <v>Non recyclable glass</v>
      </c>
      <c r="C38" s="22">
        <f>'Data entry'!C38</f>
        <v>0</v>
      </c>
      <c r="D38" s="31">
        <f>SUM('Data entry'!E38:O38)-'Data entry'!S38*'Data entry'!D38</f>
        <v>0</v>
      </c>
      <c r="E38" s="33">
        <f t="shared" si="0"/>
        <v>0</v>
      </c>
    </row>
    <row r="39" spans="2:5" ht="21.75" customHeight="1">
      <c r="B39" s="7" t="str">
        <f>'Data entry'!B39</f>
        <v>Textiles </v>
      </c>
      <c r="C39" s="22">
        <f>'Data entry'!C39</f>
        <v>0</v>
      </c>
      <c r="D39" s="31">
        <f>SUM('Data entry'!E39:O39)-'Data entry'!S39*'Data entry'!D39</f>
        <v>0</v>
      </c>
      <c r="E39" s="33">
        <f t="shared" si="0"/>
        <v>0</v>
      </c>
    </row>
    <row r="40" spans="2:5" ht="21.75" customHeight="1">
      <c r="B40" s="7" t="str">
        <f>'Data entry'!B40</f>
        <v>Sanitary paper</v>
      </c>
      <c r="C40" s="22">
        <f>'Data entry'!C40</f>
        <v>0</v>
      </c>
      <c r="D40" s="31">
        <f>SUM('Data entry'!E40:O40)-'Data entry'!S40*'Data entry'!D40</f>
        <v>0</v>
      </c>
      <c r="E40" s="33">
        <f t="shared" si="0"/>
        <v>0</v>
      </c>
    </row>
    <row r="41" spans="2:5" ht="21.75" customHeight="1">
      <c r="B41" s="7" t="str">
        <f>'Data entry'!B41</f>
        <v>Rubble </v>
      </c>
      <c r="C41" s="22">
        <f>'Data entry'!C41</f>
        <v>0</v>
      </c>
      <c r="D41" s="31">
        <f>SUM('Data entry'!E41:O41)-'Data entry'!S41*'Data entry'!D41</f>
        <v>0</v>
      </c>
      <c r="E41" s="33">
        <f t="shared" si="0"/>
        <v>0</v>
      </c>
    </row>
    <row r="42" spans="2:5" ht="21.75" customHeight="1">
      <c r="B42" s="7" t="str">
        <f>'Data entry'!B42</f>
        <v>Timber </v>
      </c>
      <c r="C42" s="22">
        <f>'Data entry'!C42</f>
        <v>0</v>
      </c>
      <c r="D42" s="31">
        <f>SUM('Data entry'!E42:O42)-'Data entry'!S42*'Data entry'!D42</f>
        <v>0</v>
      </c>
      <c r="E42" s="33">
        <f t="shared" si="0"/>
        <v>0</v>
      </c>
    </row>
    <row r="43" spans="2:5" ht="21.75" customHeight="1">
      <c r="B43" s="7" t="str">
        <f>'Data entry'!B43</f>
        <v>Rubber </v>
      </c>
      <c r="C43" s="22">
        <f>'Data entry'!C43</f>
        <v>0</v>
      </c>
      <c r="D43" s="31">
        <f>SUM('Data entry'!E43:O43)-'Data entry'!S43*'Data entry'!D43</f>
        <v>0</v>
      </c>
      <c r="E43" s="33">
        <f t="shared" si="0"/>
        <v>0</v>
      </c>
    </row>
    <row r="44" spans="2:5" ht="21.75" customHeight="1">
      <c r="B44" s="7" t="str">
        <f>'Data entry'!B44</f>
        <v>Printer cartridges</v>
      </c>
      <c r="C44" s="22">
        <f>'Data entry'!C44</f>
        <v>0</v>
      </c>
      <c r="D44" s="31">
        <f>SUM('Data entry'!E44:O44)-'Data entry'!S44*'Data entry'!D44</f>
        <v>0</v>
      </c>
      <c r="E44" s="33">
        <f t="shared" si="0"/>
        <v>0</v>
      </c>
    </row>
    <row r="45" spans="2:5" ht="21.75" customHeight="1">
      <c r="B45" s="7" t="str">
        <f>'Data entry'!B45</f>
        <v>Hazardous </v>
      </c>
      <c r="C45" s="22">
        <f>'Data entry'!C45</f>
        <v>0</v>
      </c>
      <c r="D45" s="31">
        <f>SUM('Data entry'!E45:O45)-'Data entry'!S45*'Data entry'!D45</f>
        <v>0</v>
      </c>
      <c r="E45" s="33">
        <f t="shared" si="0"/>
        <v>0</v>
      </c>
    </row>
    <row r="46" spans="2:5" ht="21.75" customHeight="1">
      <c r="B46" s="7" t="str">
        <f>'Data entry'!B46</f>
        <v>Other </v>
      </c>
      <c r="C46" s="22">
        <f>'Data entry'!C46</f>
        <v>0</v>
      </c>
      <c r="D46" s="31">
        <f>SUM('Data entry'!E46:O46)-'Data entry'!S46*'Data entry'!D46</f>
        <v>0</v>
      </c>
      <c r="E46" s="33">
        <f t="shared" si="0"/>
        <v>0</v>
      </c>
    </row>
    <row r="47" spans="2:5" ht="21.75" customHeight="1" thickBot="1">
      <c r="B47" s="7" t="str">
        <f>'Data entry'!B47</f>
        <v>Other </v>
      </c>
      <c r="C47" s="23"/>
      <c r="D47" s="31">
        <f>SUM('Data entry'!E47:O47)-'Data entry'!S47*'Data entry'!D47</f>
        <v>0</v>
      </c>
      <c r="E47" s="33">
        <f t="shared" si="0"/>
        <v>0</v>
      </c>
    </row>
    <row r="48" spans="3:5" ht="13.5" thickBot="1">
      <c r="C48" s="32" t="s">
        <v>44</v>
      </c>
      <c r="D48" s="32">
        <f>SUM(D21:D47)</f>
        <v>0</v>
      </c>
      <c r="E48" s="34">
        <f>IF(D48=0,,D48/D$48)</f>
        <v>0</v>
      </c>
    </row>
  </sheetData>
  <sheetProtection password="DB21" sheet="1" objects="1" scenarios="1"/>
  <mergeCells count="8">
    <mergeCell ref="C16:E16"/>
    <mergeCell ref="C17:E17"/>
    <mergeCell ref="C18:E18"/>
    <mergeCell ref="C19:E19"/>
    <mergeCell ref="C13:E13"/>
    <mergeCell ref="C14:E14"/>
    <mergeCell ref="C12:E12"/>
    <mergeCell ref="C15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Christchurch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McKie</dc:creator>
  <cp:keywords/>
  <dc:description/>
  <cp:lastModifiedBy>Greg Brown</cp:lastModifiedBy>
  <cp:lastPrinted>2008-01-31T02:15:11Z</cp:lastPrinted>
  <dcterms:created xsi:type="dcterms:W3CDTF">2007-06-12T01:50:32Z</dcterms:created>
  <dcterms:modified xsi:type="dcterms:W3CDTF">2008-02-19T20:05:17Z</dcterms:modified>
  <cp:category/>
  <cp:version/>
  <cp:contentType/>
  <cp:contentStatus/>
</cp:coreProperties>
</file>